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3" i="1" l="1"/>
  <c r="D105" i="1"/>
  <c r="D103" i="1" s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<sst xmlns="http://schemas.openxmlformats.org/spreadsheetml/2006/main" count="625" uniqueCount="398">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</sst>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3" sqref="G10:G1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.710937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7" t="s">
        <v>0</v>
      </c>
      <c r="B1" s="58"/>
      <c r="C1" s="59"/>
      <c r="D1" s="59"/>
      <c r="E1" s="59"/>
    </row>
    <row r="3" spans="1:7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7" x14ac:dyDescent="0.3">
      <c r="A4" s="52"/>
      <c r="B4" s="52"/>
      <c r="C4" s="52"/>
      <c r="D4" s="52"/>
      <c r="E4" s="52"/>
    </row>
    <row r="5" spans="1:7" x14ac:dyDescent="0.3">
      <c r="A5" s="53"/>
      <c r="B5" s="53"/>
      <c r="C5" s="53"/>
      <c r="D5" s="53"/>
      <c r="E5" s="53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2031</v>
      </c>
      <c r="E10" s="5">
        <f>E11+E12+E13+E14+E15</f>
        <v>219336715</v>
      </c>
    </row>
    <row r="11" spans="1:7" x14ac:dyDescent="0.3">
      <c r="A11" s="31">
        <v>6</v>
      </c>
      <c r="B11" s="27"/>
      <c r="C11" s="30" t="s">
        <v>10</v>
      </c>
      <c r="D11" s="25">
        <v>1242</v>
      </c>
      <c r="E11" s="25">
        <v>112211469</v>
      </c>
      <c r="G11" s="82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8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2"/>
    </row>
    <row r="14" spans="1:7" x14ac:dyDescent="0.3">
      <c r="A14" s="31">
        <v>9</v>
      </c>
      <c r="B14" s="27"/>
      <c r="C14" s="30" t="s">
        <v>6</v>
      </c>
      <c r="D14" s="25">
        <v>789</v>
      </c>
      <c r="E14" s="25">
        <v>107125246</v>
      </c>
      <c r="G14" s="8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7</v>
      </c>
      <c r="E16" s="5">
        <f>E17</f>
        <v>177050</v>
      </c>
      <c r="G16" s="82"/>
    </row>
    <row r="17" spans="1:7" x14ac:dyDescent="0.3">
      <c r="A17" s="31">
        <v>12</v>
      </c>
      <c r="B17" s="27"/>
      <c r="C17" s="30" t="s">
        <v>14</v>
      </c>
      <c r="D17" s="25">
        <v>7</v>
      </c>
      <c r="E17" s="25">
        <v>177050</v>
      </c>
      <c r="G17" s="8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239</v>
      </c>
      <c r="E18" s="5">
        <f>E19</f>
        <v>23335089</v>
      </c>
      <c r="G18" s="82"/>
    </row>
    <row r="19" spans="1:7" x14ac:dyDescent="0.3">
      <c r="A19" s="31">
        <v>14</v>
      </c>
      <c r="B19" s="27"/>
      <c r="C19" s="30" t="s">
        <v>16</v>
      </c>
      <c r="D19" s="25">
        <v>239</v>
      </c>
      <c r="E19" s="25">
        <v>23335089</v>
      </c>
      <c r="G19" s="8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74</v>
      </c>
      <c r="E20" s="5">
        <f>E21</f>
        <v>7010616</v>
      </c>
      <c r="G20" s="82"/>
    </row>
    <row r="21" spans="1:7" x14ac:dyDescent="0.3">
      <c r="A21" s="31">
        <v>16</v>
      </c>
      <c r="B21" s="27"/>
      <c r="C21" s="30" t="s">
        <v>18</v>
      </c>
      <c r="D21" s="25">
        <v>74</v>
      </c>
      <c r="E21" s="25">
        <v>7010616</v>
      </c>
      <c r="G21" s="8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100202</v>
      </c>
      <c r="G22" s="8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</row>
    <row r="24" spans="1:7" x14ac:dyDescent="0.3">
      <c r="A24" s="31">
        <v>19</v>
      </c>
      <c r="B24" s="27"/>
      <c r="C24" s="30" t="s">
        <v>21</v>
      </c>
      <c r="D24" s="25">
        <v>4</v>
      </c>
      <c r="E24" s="25">
        <v>100202</v>
      </c>
      <c r="G24" s="8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180984</v>
      </c>
      <c r="G25" s="82"/>
    </row>
    <row r="26" spans="1:7" x14ac:dyDescent="0.3">
      <c r="A26" s="31">
        <v>21</v>
      </c>
      <c r="B26" s="27"/>
      <c r="C26" s="30" t="s">
        <v>23</v>
      </c>
      <c r="D26" s="25">
        <v>1</v>
      </c>
      <c r="E26" s="25">
        <v>180984</v>
      </c>
      <c r="G26" s="8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1839942</v>
      </c>
      <c r="G35" s="82"/>
    </row>
    <row r="36" spans="1:7" x14ac:dyDescent="0.3">
      <c r="A36" s="31">
        <v>31</v>
      </c>
      <c r="B36" s="27"/>
      <c r="C36" s="30" t="s">
        <v>33</v>
      </c>
      <c r="D36" s="25">
        <v>14</v>
      </c>
      <c r="E36" s="25">
        <v>1839942</v>
      </c>
      <c r="G36" s="8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509</v>
      </c>
      <c r="E38" s="5">
        <f>E39+E40+E41</f>
        <v>111908854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509</v>
      </c>
      <c r="E39" s="25">
        <v>111908854</v>
      </c>
      <c r="G39" s="8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60</v>
      </c>
      <c r="E42" s="5">
        <f>E43</f>
        <v>9249694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60</v>
      </c>
      <c r="E43" s="25">
        <v>9249694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812</v>
      </c>
      <c r="E44" s="5">
        <f>E45+E46+E47+E48</f>
        <v>248249861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812</v>
      </c>
      <c r="E45" s="25">
        <v>248249861</v>
      </c>
      <c r="G45" s="8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410</v>
      </c>
      <c r="E49" s="5">
        <f>E50</f>
        <v>42698309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410</v>
      </c>
      <c r="E50" s="25">
        <v>42698309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325</v>
      </c>
      <c r="E51" s="5">
        <f>E52+E53</f>
        <v>92057818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325</v>
      </c>
      <c r="E52" s="25">
        <v>92057818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117</v>
      </c>
      <c r="E54" s="5">
        <f>E55</f>
        <v>20430861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117</v>
      </c>
      <c r="E55" s="25">
        <v>20430861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85</v>
      </c>
      <c r="E56" s="5">
        <f>E57+E58+E59+E60+E61+E62+E63+E64+E65</f>
        <v>15351495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85</v>
      </c>
      <c r="E59" s="25">
        <v>15351495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557</v>
      </c>
      <c r="E66" s="5">
        <f>E67+E68</f>
        <v>42509925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557</v>
      </c>
      <c r="E67" s="25">
        <v>42509925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574</v>
      </c>
      <c r="E69" s="5">
        <f>E70</f>
        <v>40176519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574</v>
      </c>
      <c r="E70" s="25">
        <v>40176519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38361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1</v>
      </c>
      <c r="E72" s="25">
        <v>38361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207</v>
      </c>
      <c r="E73" s="5">
        <f>E74</f>
        <v>26304422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207</v>
      </c>
      <c r="E74" s="25">
        <v>26304422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18</v>
      </c>
      <c r="E75" s="5">
        <f>E76</f>
        <v>2449190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18</v>
      </c>
      <c r="E76" s="25">
        <v>2449190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355</v>
      </c>
      <c r="E77" s="5">
        <f>E78+E79</f>
        <v>165745160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355</v>
      </c>
      <c r="E79" s="25">
        <v>165745160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233116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3</v>
      </c>
      <c r="E81" s="25">
        <v>233116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438</v>
      </c>
      <c r="E82" s="5">
        <f>E83</f>
        <v>41720180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438</v>
      </c>
      <c r="E83" s="25">
        <v>41720180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47</v>
      </c>
      <c r="E84" s="5">
        <f>E85</f>
        <v>8907813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47</v>
      </c>
      <c r="E85" s="25">
        <v>8907813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565</v>
      </c>
      <c r="E86" s="5">
        <f>E87+E88</f>
        <v>72621950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565</v>
      </c>
      <c r="E88" s="25">
        <v>72621950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575</v>
      </c>
      <c r="E89" s="5">
        <f>E90</f>
        <v>56788299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575</v>
      </c>
      <c r="E90" s="25">
        <v>56788299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365</v>
      </c>
      <c r="E91" s="5">
        <f>E92+E93</f>
        <v>27018056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365</v>
      </c>
      <c r="E93" s="25">
        <v>27018056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350</v>
      </c>
      <c r="E94" s="5">
        <f>E95</f>
        <v>48133342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350</v>
      </c>
      <c r="E95" s="25">
        <v>48133342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43</v>
      </c>
      <c r="E96" s="5">
        <f>E97</f>
        <v>11705952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43</v>
      </c>
      <c r="E97" s="25">
        <v>11705952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88</v>
      </c>
      <c r="E98" s="5">
        <f>E99</f>
        <v>7703640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88</v>
      </c>
      <c r="E99" s="25">
        <v>7703640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22</v>
      </c>
      <c r="E100" s="5">
        <f>E101</f>
        <v>3065915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22</v>
      </c>
      <c r="E101" s="25">
        <v>3065915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8">
        <v>104</v>
      </c>
      <c r="E102" s="8">
        <v>21548165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412</v>
      </c>
      <c r="E103" s="5">
        <f>E104+E105+E106+E107</f>
        <v>79631161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103</v>
      </c>
      <c r="E104" s="25">
        <v>19485329</v>
      </c>
      <c r="G104" s="82"/>
    </row>
    <row r="105" spans="1:7" ht="37.5" customHeight="1" x14ac:dyDescent="0.3">
      <c r="A105" s="31">
        <v>100</v>
      </c>
      <c r="B105" s="27"/>
      <c r="C105" s="30" t="s">
        <v>102</v>
      </c>
      <c r="D105" s="25">
        <f>206+63</f>
        <v>269</v>
      </c>
      <c r="E105" s="25">
        <v>57455657</v>
      </c>
      <c r="G105" s="8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2"/>
    </row>
    <row r="107" spans="1:7" x14ac:dyDescent="0.3">
      <c r="A107" s="31">
        <v>102</v>
      </c>
      <c r="B107" s="27"/>
      <c r="C107" s="30" t="s">
        <v>104</v>
      </c>
      <c r="D107" s="25">
        <v>40</v>
      </c>
      <c r="E107" s="25">
        <v>2690175</v>
      </c>
      <c r="G107" s="82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2" t="s">
        <v>107</v>
      </c>
      <c r="B110" s="55"/>
      <c r="C110" s="56"/>
      <c r="D110" s="34">
        <v>9412</v>
      </c>
      <c r="E110" s="34">
        <v>1448228656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9412</v>
      </c>
      <c r="E111" s="35"/>
      <c r="G111" s="3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3" priority="123">
      <formula>IF($B6&lt;&gt;"",1,0)</formula>
    </cfRule>
  </conditionalFormatting>
  <conditionalFormatting sqref="D10:E10">
    <cfRule type="expression" dxfId="102" priority="122">
      <formula>IF($B10&lt;&gt;"",1,0)</formula>
    </cfRule>
  </conditionalFormatting>
  <conditionalFormatting sqref="D16:E16">
    <cfRule type="expression" dxfId="101" priority="121">
      <formula>IF($B16&lt;&gt;"",1,0)</formula>
    </cfRule>
  </conditionalFormatting>
  <conditionalFormatting sqref="D18:E18">
    <cfRule type="expression" dxfId="100" priority="120">
      <formula>IF($B18&lt;&gt;"",1,0)</formula>
    </cfRule>
  </conditionalFormatting>
  <conditionalFormatting sqref="D20:E20">
    <cfRule type="expression" dxfId="99" priority="119">
      <formula>IF($B20&lt;&gt;"",1,0)</formula>
    </cfRule>
  </conditionalFormatting>
  <conditionalFormatting sqref="D22:E22">
    <cfRule type="expression" dxfId="98" priority="118">
      <formula>IF($B22&lt;&gt;"",1,0)</formula>
    </cfRule>
  </conditionalFormatting>
  <conditionalFormatting sqref="D25:E25">
    <cfRule type="expression" dxfId="97" priority="117">
      <formula>IF($B25&lt;&gt;"",1,0)</formula>
    </cfRule>
  </conditionalFormatting>
  <conditionalFormatting sqref="D27:E27">
    <cfRule type="expression" dxfId="96" priority="116">
      <formula>IF($B27&lt;&gt;"",1,0)</formula>
    </cfRule>
  </conditionalFormatting>
  <conditionalFormatting sqref="D29:E29">
    <cfRule type="expression" dxfId="95" priority="115">
      <formula>IF($B29&lt;&gt;"",1,0)</formula>
    </cfRule>
  </conditionalFormatting>
  <conditionalFormatting sqref="D31:E31">
    <cfRule type="expression" dxfId="94" priority="114">
      <formula>IF($B31&lt;&gt;"",1,0)</formula>
    </cfRule>
  </conditionalFormatting>
  <conditionalFormatting sqref="D33:E33">
    <cfRule type="expression" dxfId="93" priority="113">
      <formula>IF($B33&lt;&gt;"",1,0)</formula>
    </cfRule>
  </conditionalFormatting>
  <conditionalFormatting sqref="D35:E35">
    <cfRule type="expression" dxfId="92" priority="112">
      <formula>IF($B35&lt;&gt;"",1,0)</formula>
    </cfRule>
  </conditionalFormatting>
  <conditionalFormatting sqref="D38:E38">
    <cfRule type="expression" dxfId="91" priority="111">
      <formula>IF($B38&lt;&gt;"",1,0)</formula>
    </cfRule>
  </conditionalFormatting>
  <conditionalFormatting sqref="D42:E42">
    <cfRule type="expression" dxfId="90" priority="110">
      <formula>IF($B42&lt;&gt;"",1,0)</formula>
    </cfRule>
  </conditionalFormatting>
  <conditionalFormatting sqref="D44:E44">
    <cfRule type="expression" dxfId="89" priority="109">
      <formula>IF($B44&lt;&gt;"",1,0)</formula>
    </cfRule>
  </conditionalFormatting>
  <conditionalFormatting sqref="D49:E49">
    <cfRule type="expression" dxfId="88" priority="108">
      <formula>IF($B49&lt;&gt;"",1,0)</formula>
    </cfRule>
  </conditionalFormatting>
  <conditionalFormatting sqref="D51:E51">
    <cfRule type="expression" dxfId="87" priority="107">
      <formula>IF($B51&lt;&gt;"",1,0)</formula>
    </cfRule>
  </conditionalFormatting>
  <conditionalFormatting sqref="D54:E54">
    <cfRule type="expression" dxfId="86" priority="106">
      <formula>IF($B54&lt;&gt;"",1,0)</formula>
    </cfRule>
  </conditionalFormatting>
  <conditionalFormatting sqref="D56:E56">
    <cfRule type="expression" dxfId="85" priority="105">
      <formula>IF($B56&lt;&gt;"",1,0)</formula>
    </cfRule>
  </conditionalFormatting>
  <conditionalFormatting sqref="D66:E66">
    <cfRule type="expression" dxfId="84" priority="104">
      <formula>IF($B66&lt;&gt;"",1,0)</formula>
    </cfRule>
  </conditionalFormatting>
  <conditionalFormatting sqref="D69:E69">
    <cfRule type="expression" dxfId="83" priority="103">
      <formula>IF($B69&lt;&gt;"",1,0)</formula>
    </cfRule>
  </conditionalFormatting>
  <conditionalFormatting sqref="D71:E71">
    <cfRule type="expression" dxfId="82" priority="102">
      <formula>IF($B71&lt;&gt;"",1,0)</formula>
    </cfRule>
  </conditionalFormatting>
  <conditionalFormatting sqref="D73:E73">
    <cfRule type="expression" dxfId="81" priority="101">
      <formula>IF($B73&lt;&gt;"",1,0)</formula>
    </cfRule>
  </conditionalFormatting>
  <conditionalFormatting sqref="D75:E75">
    <cfRule type="expression" dxfId="80" priority="100">
      <formula>IF($B75&lt;&gt;"",1,0)</formula>
    </cfRule>
  </conditionalFormatting>
  <conditionalFormatting sqref="D77:E77">
    <cfRule type="expression" dxfId="79" priority="99">
      <formula>IF($B77&lt;&gt;"",1,0)</formula>
    </cfRule>
  </conditionalFormatting>
  <conditionalFormatting sqref="D80:E80">
    <cfRule type="expression" dxfId="78" priority="98">
      <formula>IF($B80&lt;&gt;"",1,0)</formula>
    </cfRule>
  </conditionalFormatting>
  <conditionalFormatting sqref="D82:E82">
    <cfRule type="expression" dxfId="77" priority="97">
      <formula>IF($B82&lt;&gt;"",1,0)</formula>
    </cfRule>
  </conditionalFormatting>
  <conditionalFormatting sqref="D84:E84">
    <cfRule type="expression" dxfId="76" priority="96">
      <formula>IF($B84&lt;&gt;"",1,0)</formula>
    </cfRule>
  </conditionalFormatting>
  <conditionalFormatting sqref="D86:E86">
    <cfRule type="expression" dxfId="75" priority="95">
      <formula>IF($B86&lt;&gt;"",1,0)</formula>
    </cfRule>
  </conditionalFormatting>
  <conditionalFormatting sqref="D89:E89">
    <cfRule type="expression" dxfId="74" priority="94">
      <formula>IF($B89&lt;&gt;"",1,0)</formula>
    </cfRule>
  </conditionalFormatting>
  <conditionalFormatting sqref="D91:E91">
    <cfRule type="expression" dxfId="73" priority="93">
      <formula>IF($B91&lt;&gt;"",1,0)</formula>
    </cfRule>
  </conditionalFormatting>
  <conditionalFormatting sqref="D94:E94">
    <cfRule type="expression" dxfId="72" priority="92">
      <formula>IF($B94&lt;&gt;"",1,0)</formula>
    </cfRule>
  </conditionalFormatting>
  <conditionalFormatting sqref="D96:E96">
    <cfRule type="expression" dxfId="71" priority="91">
      <formula>IF($B96&lt;&gt;"",1,0)</formula>
    </cfRule>
  </conditionalFormatting>
  <conditionalFormatting sqref="D98:E98">
    <cfRule type="expression" dxfId="70" priority="90">
      <formula>IF($B98&lt;&gt;"",1,0)</formula>
    </cfRule>
  </conditionalFormatting>
  <conditionalFormatting sqref="D100:E100">
    <cfRule type="expression" dxfId="69" priority="89">
      <formula>IF($B100&lt;&gt;"",1,0)</formula>
    </cfRule>
  </conditionalFormatting>
  <conditionalFormatting sqref="D102:E102">
    <cfRule type="expression" dxfId="68" priority="88">
      <formula>IF($B102&lt;&gt;"",1,0)</formula>
    </cfRule>
  </conditionalFormatting>
  <conditionalFormatting sqref="D108:E108">
    <cfRule type="expression" dxfId="67" priority="16">
      <formula>IF($B108&lt;&gt;"",1,0)</formula>
    </cfRule>
  </conditionalFormatting>
  <conditionalFormatting sqref="E110">
    <cfRule type="cellIs" dxfId="66" priority="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0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3" priority="1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2" priority="12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30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:E103">
    <cfRule type="expression" dxfId="60" priority="7">
      <formula>IF($B103&lt;&gt;"",1,0)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A113" sqref="A113: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957</v>
      </c>
      <c r="E10" s="29">
        <f>E11+E12+E13+E14+E15</f>
        <v>17843227</v>
      </c>
    </row>
    <row r="11" spans="1:5" x14ac:dyDescent="0.3">
      <c r="A11" s="31">
        <v>6</v>
      </c>
      <c r="B11" s="27"/>
      <c r="C11" s="30" t="s">
        <v>10</v>
      </c>
      <c r="D11" s="25">
        <v>957</v>
      </c>
      <c r="E11" s="25">
        <v>17843227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45</v>
      </c>
      <c r="E18" s="29">
        <f>E19</f>
        <v>914352</v>
      </c>
    </row>
    <row r="19" spans="1:5" x14ac:dyDescent="0.3">
      <c r="A19" s="31">
        <v>14</v>
      </c>
      <c r="B19" s="27"/>
      <c r="C19" s="30" t="s">
        <v>16</v>
      </c>
      <c r="D19" s="25">
        <v>45</v>
      </c>
      <c r="E19" s="25">
        <v>914352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19</v>
      </c>
      <c r="E20" s="29">
        <f>E21</f>
        <v>1011153</v>
      </c>
    </row>
    <row r="21" spans="1:5" x14ac:dyDescent="0.3">
      <c r="A21" s="31">
        <v>16</v>
      </c>
      <c r="B21" s="27"/>
      <c r="C21" s="30" t="s">
        <v>18</v>
      </c>
      <c r="D21" s="25">
        <v>19</v>
      </c>
      <c r="E21" s="25">
        <v>1011153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7</v>
      </c>
      <c r="E35" s="29">
        <f>E36+E37</f>
        <v>155018</v>
      </c>
    </row>
    <row r="36" spans="1:5" x14ac:dyDescent="0.3">
      <c r="A36" s="31">
        <v>31</v>
      </c>
      <c r="B36" s="27"/>
      <c r="C36" s="30" t="s">
        <v>33</v>
      </c>
      <c r="D36" s="25">
        <v>7</v>
      </c>
      <c r="E36" s="25">
        <v>155018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496</v>
      </c>
      <c r="E38" s="29">
        <f>E39+E40+E41</f>
        <v>9059052</v>
      </c>
    </row>
    <row r="39" spans="1:5" x14ac:dyDescent="0.3">
      <c r="A39" s="31">
        <v>34</v>
      </c>
      <c r="B39" s="27"/>
      <c r="C39" s="30" t="s">
        <v>36</v>
      </c>
      <c r="D39" s="25">
        <v>496</v>
      </c>
      <c r="E39" s="25">
        <v>9059052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84</v>
      </c>
      <c r="E44" s="29">
        <f>E45+E46+E47+E48</f>
        <v>3531386</v>
      </c>
    </row>
    <row r="45" spans="1:5" x14ac:dyDescent="0.3">
      <c r="A45" s="31">
        <v>40</v>
      </c>
      <c r="B45" s="27"/>
      <c r="C45" s="30" t="s">
        <v>42</v>
      </c>
      <c r="D45" s="25">
        <v>84</v>
      </c>
      <c r="E45" s="25">
        <v>3531386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161</v>
      </c>
      <c r="E49" s="29">
        <f>E50</f>
        <v>3455133</v>
      </c>
    </row>
    <row r="50" spans="1:5" x14ac:dyDescent="0.3">
      <c r="A50" s="31">
        <v>45</v>
      </c>
      <c r="B50" s="27"/>
      <c r="C50" s="30" t="s">
        <v>47</v>
      </c>
      <c r="D50" s="25">
        <v>161</v>
      </c>
      <c r="E50" s="25">
        <v>3455133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447</v>
      </c>
      <c r="E54" s="29">
        <f>E55</f>
        <v>33073985</v>
      </c>
    </row>
    <row r="55" spans="1:5" x14ac:dyDescent="0.3">
      <c r="A55" s="31">
        <v>50</v>
      </c>
      <c r="B55" s="27"/>
      <c r="C55" s="30" t="s">
        <v>52</v>
      </c>
      <c r="D55" s="25">
        <v>447</v>
      </c>
      <c r="E55" s="25">
        <v>33073985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30</v>
      </c>
      <c r="E66" s="29">
        <f>E67+E68</f>
        <v>506832</v>
      </c>
    </row>
    <row r="67" spans="1:5" x14ac:dyDescent="0.3">
      <c r="A67" s="31">
        <v>62</v>
      </c>
      <c r="B67" s="27"/>
      <c r="C67" s="30" t="s">
        <v>64</v>
      </c>
      <c r="D67" s="25">
        <v>30</v>
      </c>
      <c r="E67" s="25">
        <v>506832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227</v>
      </c>
      <c r="E69" s="29">
        <f>E70</f>
        <v>2543749</v>
      </c>
    </row>
    <row r="70" spans="1:5" x14ac:dyDescent="0.3">
      <c r="A70" s="31">
        <v>65</v>
      </c>
      <c r="B70" s="27"/>
      <c r="C70" s="30" t="s">
        <v>67</v>
      </c>
      <c r="D70" s="25">
        <v>227</v>
      </c>
      <c r="E70" s="25">
        <v>2543749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143831</v>
      </c>
    </row>
    <row r="74" spans="1:5" x14ac:dyDescent="0.3">
      <c r="A74" s="31">
        <v>69</v>
      </c>
      <c r="B74" s="27"/>
      <c r="C74" s="30" t="s">
        <v>71</v>
      </c>
      <c r="D74" s="25">
        <v>7</v>
      </c>
      <c r="E74" s="25">
        <v>143831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366654</v>
      </c>
    </row>
    <row r="76" spans="1:5" x14ac:dyDescent="0.3">
      <c r="A76" s="31">
        <v>71</v>
      </c>
      <c r="B76" s="27"/>
      <c r="C76" s="30" t="s">
        <v>73</v>
      </c>
      <c r="D76" s="25">
        <v>11</v>
      </c>
      <c r="E76" s="25">
        <v>366654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7</v>
      </c>
      <c r="E82" s="29">
        <f>E83</f>
        <v>118261</v>
      </c>
    </row>
    <row r="83" spans="1:5" x14ac:dyDescent="0.3">
      <c r="A83" s="31">
        <v>78</v>
      </c>
      <c r="B83" s="27"/>
      <c r="C83" s="30" t="s">
        <v>80</v>
      </c>
      <c r="D83" s="25">
        <v>7</v>
      </c>
      <c r="E83" s="25">
        <v>118261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60</v>
      </c>
      <c r="E86" s="29">
        <f>E87+E88</f>
        <v>1438307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60</v>
      </c>
      <c r="E88" s="25">
        <v>1438307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15</v>
      </c>
      <c r="E89" s="29">
        <f>E90</f>
        <v>273963</v>
      </c>
    </row>
    <row r="90" spans="1:5" x14ac:dyDescent="0.3">
      <c r="A90" s="31">
        <v>85</v>
      </c>
      <c r="B90" s="27"/>
      <c r="C90" s="30" t="s">
        <v>87</v>
      </c>
      <c r="D90" s="25">
        <v>15</v>
      </c>
      <c r="E90" s="25">
        <v>273963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97</v>
      </c>
      <c r="E100" s="29">
        <f>E101</f>
        <v>2558817</v>
      </c>
    </row>
    <row r="101" spans="1:5" x14ac:dyDescent="0.3">
      <c r="A101" s="31">
        <v>96</v>
      </c>
      <c r="B101" s="27"/>
      <c r="C101" s="30" t="s">
        <v>98</v>
      </c>
      <c r="D101" s="25">
        <v>97</v>
      </c>
      <c r="E101" s="25">
        <v>2558817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2670</v>
      </c>
      <c r="E110" s="14">
        <v>76993720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300</v>
      </c>
      <c r="E116" s="37">
        <v>2682546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24" sqref="F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52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52"/>
      <c r="C8" s="9" t="s">
        <v>185</v>
      </c>
      <c r="D8" s="25"/>
      <c r="E8" s="25"/>
    </row>
    <row r="9" spans="1:5" x14ac:dyDescent="0.3">
      <c r="A9" s="45">
        <v>4</v>
      </c>
      <c r="B9" s="52"/>
      <c r="C9" s="9" t="s">
        <v>186</v>
      </c>
      <c r="D9" s="25"/>
      <c r="E9" s="25"/>
    </row>
    <row r="10" spans="1:5" x14ac:dyDescent="0.3">
      <c r="A10" s="45">
        <v>5</v>
      </c>
      <c r="B10" s="52"/>
      <c r="C10" s="10" t="s">
        <v>187</v>
      </c>
      <c r="D10" s="25"/>
      <c r="E10" s="25"/>
    </row>
    <row r="11" spans="1:5" x14ac:dyDescent="0.3">
      <c r="A11" s="45">
        <v>6</v>
      </c>
      <c r="B11" s="52"/>
      <c r="C11" s="10" t="s">
        <v>188</v>
      </c>
      <c r="D11" s="25"/>
      <c r="E11" s="25"/>
    </row>
    <row r="12" spans="1:5" x14ac:dyDescent="0.3">
      <c r="A12" s="45">
        <v>7</v>
      </c>
      <c r="B12" s="52"/>
      <c r="C12" s="9" t="s">
        <v>189</v>
      </c>
      <c r="D12" s="25"/>
      <c r="E12" s="25"/>
    </row>
    <row r="13" spans="1:5" x14ac:dyDescent="0.3">
      <c r="A13" s="45">
        <v>8</v>
      </c>
      <c r="B13" s="52"/>
      <c r="C13" s="9" t="s">
        <v>190</v>
      </c>
      <c r="D13" s="25"/>
      <c r="E13" s="25"/>
    </row>
    <row r="14" spans="1:5" x14ac:dyDescent="0.3">
      <c r="A14" s="45">
        <v>9</v>
      </c>
      <c r="B14" s="52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52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5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52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52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52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52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52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52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52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52"/>
      <c r="C39" s="9" t="s">
        <v>216</v>
      </c>
      <c r="D39" s="25"/>
      <c r="E39" s="25"/>
    </row>
    <row r="40" spans="1:5" x14ac:dyDescent="0.3">
      <c r="A40" s="45">
        <v>35</v>
      </c>
      <c r="B40" s="52"/>
      <c r="C40" s="9" t="s">
        <v>217</v>
      </c>
      <c r="D40" s="25"/>
      <c r="E40" s="25"/>
    </row>
    <row r="41" spans="1:5" x14ac:dyDescent="0.3">
      <c r="A41" s="45">
        <v>36</v>
      </c>
      <c r="B41" s="52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52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52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52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52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5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52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52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52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52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5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53"/>
      <c r="C84" s="9" t="s">
        <v>262</v>
      </c>
      <c r="D84" s="25"/>
      <c r="E84" s="25"/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52"/>
      <c r="C87" s="9" t="s">
        <v>266</v>
      </c>
      <c r="D87" s="25"/>
      <c r="E87" s="25"/>
    </row>
    <row r="88" spans="1:5" x14ac:dyDescent="0.3">
      <c r="A88" s="11">
        <v>82</v>
      </c>
      <c r="B88" s="52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52"/>
      <c r="C95" s="9" t="s">
        <v>202</v>
      </c>
      <c r="D95" s="25"/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52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52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52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52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52"/>
      <c r="C101" s="9" t="s">
        <v>215</v>
      </c>
      <c r="D101" s="25"/>
      <c r="E101" s="25"/>
    </row>
    <row r="102" spans="1:5" x14ac:dyDescent="0.3">
      <c r="A102" s="11">
        <v>96</v>
      </c>
      <c r="B102" s="52"/>
      <c r="C102" s="9" t="s">
        <v>271</v>
      </c>
      <c r="D102" s="25"/>
      <c r="E102" s="25"/>
    </row>
    <row r="103" spans="1:5" x14ac:dyDescent="0.3">
      <c r="A103" s="45">
        <v>97</v>
      </c>
      <c r="B103" s="52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52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3702</v>
      </c>
      <c r="E112" s="8">
        <v>12841968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52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52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5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52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52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52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52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52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52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3171</v>
      </c>
      <c r="E172" s="8">
        <v>9411388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13510</v>
      </c>
      <c r="E178" s="8">
        <v>21195299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54" t="s">
        <v>107</v>
      </c>
      <c r="B204" s="55"/>
      <c r="C204" s="56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11829</v>
      </c>
      <c r="E216" s="8">
        <v>27200007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991</v>
      </c>
      <c r="E223" s="26">
        <v>7368</v>
      </c>
      <c r="F223" s="26">
        <v>2627214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569</v>
      </c>
      <c r="E225" s="26">
        <v>1992</v>
      </c>
      <c r="F225" s="26">
        <v>545910</v>
      </c>
    </row>
    <row r="226" spans="1:6" ht="15.75" customHeight="1" x14ac:dyDescent="0.3">
      <c r="A226" s="45"/>
      <c r="B226" s="45"/>
      <c r="C226" s="9" t="s">
        <v>107</v>
      </c>
      <c r="D226" s="21">
        <v>1560</v>
      </c>
      <c r="E226" s="14">
        <v>9360</v>
      </c>
      <c r="F226" s="14">
        <v>3173124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18010</v>
      </c>
      <c r="E8" s="8">
        <v>1874288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5045</v>
      </c>
      <c r="E12" s="8">
        <v>48388914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28530</v>
      </c>
      <c r="E24" s="7">
        <v>57757958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2025-04-10T04:10:13Z</dcterms:modified>
</cp:coreProperties>
</file>